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조미소\Desktop\"/>
    </mc:Choice>
  </mc:AlternateContent>
  <xr:revisionPtr revIDLastSave="0" documentId="8_{CE0F68F1-2F29-4B09-A01E-6FEC91889570}" xr6:coauthVersionLast="47" xr6:coauthVersionMax="47" xr10:uidLastSave="{00000000-0000-0000-0000-000000000000}"/>
  <bookViews>
    <workbookView xWindow="-120" yWindow="-120" windowWidth="29040" windowHeight="15720" xr2:uid="{61AC01EF-7A32-442B-86DA-C0776028F48C}"/>
  </bookViews>
  <sheets>
    <sheet name="2025본예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7" i="1" l="1"/>
  <c r="L49" i="1"/>
  <c r="J16" i="1"/>
  <c r="J12" i="1"/>
  <c r="L15" i="1"/>
  <c r="L12" i="1" s="1"/>
  <c r="L22" i="1"/>
  <c r="L16" i="1" s="1"/>
  <c r="L54" i="1"/>
  <c r="K53" i="1"/>
  <c r="J53" i="1"/>
  <c r="I53" i="1"/>
  <c r="H53" i="1"/>
  <c r="L53" i="1" s="1"/>
  <c r="K52" i="1"/>
  <c r="J52" i="1"/>
  <c r="I52" i="1"/>
  <c r="H52" i="1"/>
  <c r="L5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훈련원행정실</author>
  </authors>
  <commentList>
    <comment ref="D54" authorId="0" shapeId="0" xr:uid="{2DB4FEB8-04E5-492D-BD55-1D3AF91A18F5}">
      <text>
        <r>
          <rPr>
            <b/>
            <sz val="9"/>
            <color indexed="81"/>
            <rFont val="돋움"/>
            <family val="3"/>
            <charset val="129"/>
          </rPr>
          <t>훈련원행정실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<sst xmlns="http://schemas.openxmlformats.org/spreadsheetml/2006/main" count="92" uniqueCount="74">
  <si>
    <t>돈보스코오라토리오 2025년 세입.세출예산(안)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</si>
  <si>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</si>
  <si>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</si>
  <si>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</si>
  <si>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금     액</t>
    <phoneticPr fontId="3" type="noConversion"/>
  </si>
  <si>
    <t>국고</t>
    <phoneticPr fontId="3" type="noConversion"/>
  </si>
  <si>
    <t>후원</t>
    <phoneticPr fontId="3" type="noConversion"/>
  </si>
  <si>
    <t>법원</t>
    <phoneticPr fontId="3" type="noConversion"/>
  </si>
  <si>
    <t>법인</t>
    <phoneticPr fontId="3" type="noConversion"/>
  </si>
  <si>
    <t>합계</t>
    <phoneticPr fontId="3" type="noConversion"/>
  </si>
  <si>
    <t>세입총합계</t>
    <phoneticPr fontId="3" type="noConversion"/>
  </si>
  <si>
    <t>세출총합계</t>
    <phoneticPr fontId="3" type="noConversion"/>
  </si>
  <si>
    <t>보조금</t>
    <phoneticPr fontId="3" type="noConversion"/>
  </si>
  <si>
    <t>사무비</t>
    <phoneticPr fontId="3" type="noConversion"/>
  </si>
  <si>
    <t>인건비</t>
    <phoneticPr fontId="3" type="noConversion"/>
  </si>
  <si>
    <t>국고보조금</t>
    <phoneticPr fontId="3" type="noConversion"/>
  </si>
  <si>
    <t>급여</t>
    <phoneticPr fontId="3" type="noConversion"/>
  </si>
  <si>
    <t>기타보조금(지원사업)</t>
    <phoneticPr fontId="3" type="noConversion"/>
  </si>
  <si>
    <t>제수당</t>
    <phoneticPr fontId="3" type="noConversion"/>
  </si>
  <si>
    <t>후원금수입</t>
    <phoneticPr fontId="3" type="noConversion"/>
  </si>
  <si>
    <t>퇴직금및퇴직적립금</t>
    <phoneticPr fontId="3" type="noConversion"/>
  </si>
  <si>
    <t>사회보험부담금</t>
    <phoneticPr fontId="3" type="noConversion"/>
  </si>
  <si>
    <t>지정후원금</t>
    <phoneticPr fontId="3" type="noConversion"/>
  </si>
  <si>
    <t>기타후생경비</t>
    <phoneticPr fontId="3" type="noConversion"/>
  </si>
  <si>
    <t>비지정후원금</t>
    <phoneticPr fontId="3" type="noConversion"/>
  </si>
  <si>
    <t>업무추진비</t>
    <phoneticPr fontId="3" type="noConversion"/>
  </si>
  <si>
    <t>전입금</t>
    <phoneticPr fontId="3" type="noConversion"/>
  </si>
  <si>
    <t xml:space="preserve"> </t>
    <phoneticPr fontId="3" type="noConversion"/>
  </si>
  <si>
    <t>직책보조비</t>
    <phoneticPr fontId="3" type="noConversion"/>
  </si>
  <si>
    <t>회의비</t>
    <phoneticPr fontId="3" type="noConversion"/>
  </si>
  <si>
    <t>법입</t>
    <phoneticPr fontId="3" type="noConversion"/>
  </si>
  <si>
    <t>기관운영비</t>
    <phoneticPr fontId="3" type="noConversion"/>
  </si>
  <si>
    <t>운영비</t>
    <phoneticPr fontId="3" type="noConversion"/>
  </si>
  <si>
    <t>이월금</t>
    <phoneticPr fontId="3" type="noConversion"/>
  </si>
  <si>
    <t>여비</t>
    <phoneticPr fontId="3" type="noConversion"/>
  </si>
  <si>
    <t>수용비및수수료</t>
    <phoneticPr fontId="3" type="noConversion"/>
  </si>
  <si>
    <t>전년도이월금(보조금)</t>
    <phoneticPr fontId="3" type="noConversion"/>
  </si>
  <si>
    <t>공공요금</t>
    <phoneticPr fontId="3" type="noConversion"/>
  </si>
  <si>
    <t>전년도이월금(후원금)</t>
    <phoneticPr fontId="3" type="noConversion"/>
  </si>
  <si>
    <t>제세공과금</t>
    <phoneticPr fontId="3" type="noConversion"/>
  </si>
  <si>
    <t>전년도이월금(지원사업)</t>
    <phoneticPr fontId="3" type="noConversion"/>
  </si>
  <si>
    <t>차량비</t>
    <phoneticPr fontId="3" type="noConversion"/>
  </si>
  <si>
    <t>전년도이월금(법인)</t>
    <phoneticPr fontId="3" type="noConversion"/>
  </si>
  <si>
    <t>기타운영비</t>
    <phoneticPr fontId="3" type="noConversion"/>
  </si>
  <si>
    <t>전년도이월금(법원)</t>
    <phoneticPr fontId="3" type="noConversion"/>
  </si>
  <si>
    <t>재산조성비</t>
    <phoneticPr fontId="3" type="noConversion"/>
  </si>
  <si>
    <t>잡수입</t>
    <phoneticPr fontId="3" type="noConversion"/>
  </si>
  <si>
    <t>시설비</t>
    <phoneticPr fontId="3" type="noConversion"/>
  </si>
  <si>
    <t>예금이자</t>
    <phoneticPr fontId="3" type="noConversion"/>
  </si>
  <si>
    <t>자산취득비</t>
    <phoneticPr fontId="3" type="noConversion"/>
  </si>
  <si>
    <t>기타잡수입(법인-식대)</t>
    <phoneticPr fontId="3" type="noConversion"/>
  </si>
  <si>
    <t>기타잡수입(법인)</t>
    <phoneticPr fontId="3" type="noConversion"/>
  </si>
  <si>
    <t>시설장비유지비</t>
    <phoneticPr fontId="3" type="noConversion"/>
  </si>
  <si>
    <t>사업비</t>
    <phoneticPr fontId="3" type="noConversion"/>
  </si>
  <si>
    <t>생계비</t>
    <phoneticPr fontId="3" type="noConversion"/>
  </si>
  <si>
    <t>수용기관경비</t>
    <phoneticPr fontId="3" type="noConversion"/>
  </si>
  <si>
    <t>피복비</t>
    <phoneticPr fontId="3" type="noConversion"/>
  </si>
  <si>
    <t>의료비</t>
    <phoneticPr fontId="3" type="noConversion"/>
  </si>
  <si>
    <t>직업재활비</t>
    <phoneticPr fontId="3" type="noConversion"/>
  </si>
  <si>
    <t>특별급식비</t>
    <phoneticPr fontId="3" type="noConversion"/>
  </si>
  <si>
    <t>연료비</t>
    <phoneticPr fontId="3" type="noConversion"/>
  </si>
  <si>
    <t>교육비</t>
    <phoneticPr fontId="3" type="noConversion"/>
  </si>
  <si>
    <t>학용품비</t>
    <phoneticPr fontId="3" type="noConversion"/>
  </si>
  <si>
    <t>도서구입비</t>
    <phoneticPr fontId="3" type="noConversion"/>
  </si>
  <si>
    <t>학습지원비</t>
    <phoneticPr fontId="3" type="noConversion"/>
  </si>
  <si>
    <t>캠프및수련비</t>
    <phoneticPr fontId="3" type="noConversion"/>
  </si>
  <si>
    <t>기타교육비</t>
    <phoneticPr fontId="3" type="noConversion"/>
  </si>
  <si>
    <t>의료재활사업비</t>
    <phoneticPr fontId="3" type="noConversion"/>
  </si>
  <si>
    <t>사회심리재활사업비</t>
    <phoneticPr fontId="3" type="noConversion"/>
  </si>
  <si>
    <t>자립사업비</t>
    <phoneticPr fontId="3" type="noConversion"/>
  </si>
  <si>
    <t>지역네트워크사업비</t>
    <phoneticPr fontId="3" type="noConversion"/>
  </si>
  <si>
    <t>치료사업비</t>
    <phoneticPr fontId="3" type="noConversion"/>
  </si>
  <si>
    <t>정보화사업비</t>
    <phoneticPr fontId="3" type="noConversion"/>
  </si>
  <si>
    <t>과년도지출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</si>
</sst>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휴먼엑스포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indexed="64"/>
      </right>
      <top/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1" applyFont="1" applyAlignment="1">
      <alignment horizontal="center" vertical="center" shrinkToFit="1"/>
    </xf>
    <xf numFmtId="41" fontId="0" fillId="0" borderId="0" xfId="1" applyFont="1" applyAlignment="1">
      <alignment vertical="center" shrinkToFit="1"/>
    </xf>
    <xf numFmtId="41" fontId="0" fillId="0" borderId="0" xfId="1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 shrinkToFit="1"/>
    </xf>
    <xf numFmtId="41" fontId="4" fillId="2" borderId="3" xfId="1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 shrinkToFit="1"/>
    </xf>
    <xf numFmtId="41" fontId="4" fillId="2" borderId="2" xfId="1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5" fillId="0" borderId="9" xfId="1" applyFont="1" applyBorder="1">
      <alignment vertical="center"/>
    </xf>
    <xf numFmtId="41" fontId="5" fillId="0" borderId="11" xfId="1" applyFont="1" applyBorder="1" applyAlignment="1">
      <alignment horizontal="center" vertical="center" shrinkToFit="1"/>
    </xf>
    <xf numFmtId="41" fontId="5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41" fontId="4" fillId="3" borderId="13" xfId="1" applyFont="1" applyFill="1" applyBorder="1" applyAlignment="1">
      <alignment horizontal="center" vertical="center" shrinkToFit="1"/>
    </xf>
    <xf numFmtId="41" fontId="4" fillId="3" borderId="14" xfId="1" applyFont="1" applyFill="1" applyBorder="1" applyAlignment="1">
      <alignment horizontal="center" vertical="center" shrinkToFit="1"/>
    </xf>
    <xf numFmtId="41" fontId="4" fillId="3" borderId="15" xfId="1" applyFont="1" applyFill="1" applyBorder="1">
      <alignment vertical="center"/>
    </xf>
    <xf numFmtId="41" fontId="4" fillId="3" borderId="16" xfId="1" applyFont="1" applyFill="1" applyBorder="1" applyAlignment="1">
      <alignment vertical="center" shrinkToFit="1"/>
    </xf>
    <xf numFmtId="41" fontId="4" fillId="3" borderId="14" xfId="1" applyFont="1" applyFill="1" applyBorder="1" applyAlignment="1">
      <alignment vertical="center" shrinkToFit="1"/>
    </xf>
    <xf numFmtId="41" fontId="4" fillId="3" borderId="17" xfId="1" applyFont="1" applyFill="1" applyBorder="1" applyAlignment="1">
      <alignment horizontal="center" vertical="center" shrinkToFit="1"/>
    </xf>
    <xf numFmtId="41" fontId="0" fillId="0" borderId="13" xfId="1" applyFont="1" applyBorder="1" applyAlignment="1">
      <alignment horizontal="center" vertical="center" shrinkToFit="1"/>
    </xf>
    <xf numFmtId="41" fontId="0" fillId="4" borderId="14" xfId="1" applyFont="1" applyFill="1" applyBorder="1" applyAlignment="1">
      <alignment horizontal="center" vertical="center" shrinkToFit="1"/>
    </xf>
    <xf numFmtId="41" fontId="0" fillId="4" borderId="15" xfId="1" applyFont="1" applyFill="1" applyBorder="1">
      <alignment vertical="center"/>
    </xf>
    <xf numFmtId="41" fontId="0" fillId="0" borderId="16" xfId="1" applyFont="1" applyBorder="1" applyAlignment="1">
      <alignment vertical="center" shrinkToFit="1"/>
    </xf>
    <xf numFmtId="41" fontId="4" fillId="4" borderId="14" xfId="1" applyFont="1" applyFill="1" applyBorder="1" applyAlignment="1">
      <alignment vertical="center" shrinkToFit="1"/>
    </xf>
    <xf numFmtId="41" fontId="4" fillId="4" borderId="14" xfId="1" applyFont="1" applyFill="1" applyBorder="1" applyAlignment="1">
      <alignment horizontal="center" vertical="center" shrinkToFit="1"/>
    </xf>
    <xf numFmtId="41" fontId="4" fillId="4" borderId="17" xfId="1" applyFont="1" applyFill="1" applyBorder="1" applyAlignment="1">
      <alignment horizontal="center" vertical="center" shrinkToFit="1"/>
    </xf>
    <xf numFmtId="41" fontId="0" fillId="0" borderId="14" xfId="1" applyFont="1" applyBorder="1" applyAlignment="1">
      <alignment horizontal="center" vertical="center" shrinkToFit="1"/>
    </xf>
    <xf numFmtId="41" fontId="0" fillId="5" borderId="14" xfId="1" applyFont="1" applyFill="1" applyBorder="1" applyAlignment="1">
      <alignment horizontal="center" vertical="center" shrinkToFit="1"/>
    </xf>
    <xf numFmtId="41" fontId="0" fillId="5" borderId="15" xfId="1" applyFont="1" applyFill="1" applyBorder="1">
      <alignment vertical="center"/>
    </xf>
    <xf numFmtId="41" fontId="0" fillId="0" borderId="14" xfId="1" applyFont="1" applyBorder="1" applyAlignment="1">
      <alignment vertical="center" shrinkToFit="1"/>
    </xf>
    <xf numFmtId="41" fontId="0" fillId="0" borderId="14" xfId="1" applyFont="1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41" fontId="4" fillId="4" borderId="14" xfId="1" applyFont="1" applyFill="1" applyBorder="1" applyAlignment="1">
      <alignment horizontal="center" vertical="center"/>
    </xf>
    <xf numFmtId="41" fontId="4" fillId="3" borderId="14" xfId="1" applyFont="1" applyFill="1" applyBorder="1" applyAlignment="1">
      <alignment horizontal="center" vertical="center"/>
    </xf>
    <xf numFmtId="41" fontId="4" fillId="3" borderId="17" xfId="1" applyFont="1" applyFill="1" applyBorder="1" applyAlignment="1">
      <alignment horizontal="center" vertical="center"/>
    </xf>
    <xf numFmtId="41" fontId="0" fillId="0" borderId="18" xfId="1" applyFont="1" applyBorder="1" applyAlignment="1">
      <alignment horizontal="center" vertical="center" shrinkToFit="1"/>
    </xf>
    <xf numFmtId="41" fontId="0" fillId="0" borderId="19" xfId="1" applyFont="1" applyBorder="1" applyAlignment="1">
      <alignment horizontal="center" vertical="center" shrinkToFit="1"/>
    </xf>
    <xf numFmtId="41" fontId="0" fillId="0" borderId="20" xfId="1" applyFont="1" applyBorder="1">
      <alignment vertical="center"/>
    </xf>
    <xf numFmtId="41" fontId="0" fillId="0" borderId="21" xfId="1" applyFont="1" applyBorder="1" applyAlignment="1">
      <alignment horizontal="center" vertical="center" shrinkToFit="1"/>
    </xf>
    <xf numFmtId="41" fontId="0" fillId="0" borderId="22" xfId="1" applyFont="1" applyBorder="1" applyAlignment="1">
      <alignment horizontal="center" vertical="center" shrinkToFit="1"/>
    </xf>
    <xf numFmtId="41" fontId="0" fillId="0" borderId="23" xfId="1" applyFont="1" applyBorder="1">
      <alignment vertical="center"/>
    </xf>
    <xf numFmtId="41" fontId="0" fillId="3" borderId="14" xfId="1" applyFont="1" applyFill="1" applyBorder="1" applyAlignment="1">
      <alignment horizontal="center" vertical="center"/>
    </xf>
    <xf numFmtId="41" fontId="4" fillId="4" borderId="17" xfId="1" applyFont="1" applyFill="1" applyBorder="1" applyAlignment="1">
      <alignment horizontal="center" vertical="center"/>
    </xf>
    <xf numFmtId="41" fontId="0" fillId="0" borderId="24" xfId="1" applyFont="1" applyBorder="1" applyAlignment="1">
      <alignment horizontal="center" vertical="center" shrinkToFit="1"/>
    </xf>
    <xf numFmtId="41" fontId="0" fillId="0" borderId="25" xfId="1" applyFont="1" applyBorder="1" applyAlignment="1">
      <alignment horizontal="center" vertical="center" shrinkToFit="1"/>
    </xf>
    <xf numFmtId="41" fontId="0" fillId="0" borderId="26" xfId="1" applyFont="1" applyBorder="1">
      <alignment vertical="center"/>
    </xf>
    <xf numFmtId="41" fontId="0" fillId="0" borderId="27" xfId="1" applyFont="1" applyBorder="1" applyAlignment="1">
      <alignment vertical="center" shrinkToFit="1"/>
    </xf>
    <xf numFmtId="41" fontId="0" fillId="0" borderId="28" xfId="1" applyFont="1" applyBorder="1" applyAlignment="1">
      <alignment vertical="center" shrinkToFit="1"/>
    </xf>
    <xf numFmtId="41" fontId="0" fillId="0" borderId="28" xfId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41" fontId="2" fillId="0" borderId="0" xfId="1" applyFont="1" applyAlignment="1">
      <alignment horizontal="center" vertical="center" shrinkToFit="1"/>
    </xf>
    <xf numFmtId="41" fontId="5" fillId="0" borderId="6" xfId="1" applyFont="1" applyBorder="1" applyAlignment="1">
      <alignment horizontal="center" vertical="center" shrinkToFit="1"/>
    </xf>
    <xf numFmtId="41" fontId="5" fillId="0" borderId="7" xfId="1" applyFont="1" applyBorder="1" applyAlignment="1">
      <alignment horizontal="center" vertical="center" shrinkToFit="1"/>
    </xf>
    <xf numFmtId="41" fontId="5" fillId="0" borderId="8" xfId="1" applyFont="1" applyBorder="1" applyAlignment="1">
      <alignment horizontal="center" vertical="center" shrinkToFit="1"/>
    </xf>
    <xf numFmtId="41" fontId="5" fillId="0" borderId="10" xfId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0532B-76DD-4340-88D6-CDF3F8E877C4}">
  <dimension ref="A1:L55"/>
  <sheetViews>
    <sheetView tabSelected="1" topLeftCell="A31" workbookViewId="0">
      <selection activeCell="L49" sqref="L49"/>
    </sheetView>
  </sheetViews>
  <sheetFormatPr defaultColWidth="9" defaultRowHeight="16.5" x14ac:dyDescent="0.3"/>
  <cols>
    <col min="1" max="3" width="12.625" style="2" customWidth="1"/>
    <col min="4" max="4" width="17.875" style="1" bestFit="1" customWidth="1"/>
    <col min="5" max="6" width="8.625" style="3" customWidth="1"/>
    <col min="7" max="7" width="12.625" style="3" customWidth="1"/>
    <col min="8" max="12" width="15.625" style="4" customWidth="1"/>
    <col min="13" max="16384" width="9" style="1"/>
  </cols>
  <sheetData>
    <row r="1" spans="1:12" ht="22.5" customHeight="1" x14ac:dyDescent="0.3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2" ht="18" customHeight="1" thickBot="1" x14ac:dyDescent="0.35"/>
    <row r="3" spans="1:12" ht="21.95" customHeight="1" thickBot="1" x14ac:dyDescent="0.35">
      <c r="A3" s="5" t="s">
        <v>1</v>
      </c>
      <c r="B3" s="6" t="s">
        <v>2</v>
      </c>
      <c r="C3" s="6" t="s">
        <v>3</v>
      </c>
      <c r="D3" s="7" t="s">
        <v>4</v>
      </c>
      <c r="E3" s="8" t="s">
        <v>1</v>
      </c>
      <c r="F3" s="6" t="s">
        <v>2</v>
      </c>
      <c r="G3" s="6" t="s">
        <v>3</v>
      </c>
      <c r="H3" s="9" t="s">
        <v>5</v>
      </c>
      <c r="I3" s="9" t="s">
        <v>6</v>
      </c>
      <c r="J3" s="9" t="s">
        <v>7</v>
      </c>
      <c r="K3" s="9" t="s">
        <v>8</v>
      </c>
      <c r="L3" s="10" t="s">
        <v>9</v>
      </c>
    </row>
    <row r="4" spans="1:12" ht="21.95" customHeight="1" thickTop="1" x14ac:dyDescent="0.3">
      <c r="A4" s="53" t="s">
        <v>10</v>
      </c>
      <c r="B4" s="54"/>
      <c r="C4" s="55"/>
      <c r="D4" s="11">
        <v>2402037810</v>
      </c>
      <c r="E4" s="56" t="s">
        <v>11</v>
      </c>
      <c r="F4" s="54"/>
      <c r="G4" s="55"/>
      <c r="H4" s="12">
        <v>2115193120</v>
      </c>
      <c r="I4" s="13">
        <v>25000000</v>
      </c>
      <c r="J4" s="13">
        <v>200000000</v>
      </c>
      <c r="K4" s="13">
        <v>61844690</v>
      </c>
      <c r="L4" s="14">
        <v>2402037810</v>
      </c>
    </row>
    <row r="5" spans="1:12" ht="21.95" customHeight="1" x14ac:dyDescent="0.3">
      <c r="A5" s="15" t="s">
        <v>12</v>
      </c>
      <c r="B5" s="16"/>
      <c r="C5" s="16"/>
      <c r="D5" s="17">
        <v>2115193120</v>
      </c>
      <c r="E5" s="18" t="s">
        <v>13</v>
      </c>
      <c r="F5" s="19"/>
      <c r="G5" s="19"/>
      <c r="H5" s="16">
        <v>1787965830</v>
      </c>
      <c r="I5" s="16">
        <v>2000000</v>
      </c>
      <c r="J5" s="16">
        <v>43875000</v>
      </c>
      <c r="K5" s="16">
        <v>61844690</v>
      </c>
      <c r="L5" s="20">
        <v>1895685520</v>
      </c>
    </row>
    <row r="6" spans="1:12" ht="21.95" customHeight="1" x14ac:dyDescent="0.3">
      <c r="A6" s="21"/>
      <c r="B6" s="22" t="s">
        <v>12</v>
      </c>
      <c r="C6" s="22"/>
      <c r="D6" s="23">
        <v>2115193120</v>
      </c>
      <c r="E6" s="24"/>
      <c r="F6" s="25" t="s">
        <v>14</v>
      </c>
      <c r="G6" s="25"/>
      <c r="H6" s="26">
        <v>1745024850</v>
      </c>
      <c r="I6" s="26">
        <v>0</v>
      </c>
      <c r="J6" s="26">
        <v>5801550</v>
      </c>
      <c r="K6" s="26">
        <v>4871360</v>
      </c>
      <c r="L6" s="27">
        <v>1755697760</v>
      </c>
    </row>
    <row r="7" spans="1:12" ht="21.95" customHeight="1" x14ac:dyDescent="0.3">
      <c r="A7" s="21"/>
      <c r="B7" s="28"/>
      <c r="C7" s="29" t="s">
        <v>15</v>
      </c>
      <c r="D7" s="30">
        <v>2115193120</v>
      </c>
      <c r="E7" s="24"/>
      <c r="F7" s="31"/>
      <c r="G7" s="31" t="s">
        <v>16</v>
      </c>
      <c r="H7" s="32">
        <v>1071739000</v>
      </c>
      <c r="I7" s="32"/>
      <c r="J7" s="32">
        <v>1000000</v>
      </c>
      <c r="K7" s="32"/>
      <c r="L7" s="33">
        <v>1072739000</v>
      </c>
    </row>
    <row r="8" spans="1:12" ht="21.95" customHeight="1" x14ac:dyDescent="0.3">
      <c r="A8" s="21"/>
      <c r="B8" s="28"/>
      <c r="C8" s="29" t="s">
        <v>17</v>
      </c>
      <c r="D8" s="30"/>
      <c r="E8" s="24"/>
      <c r="F8" s="31"/>
      <c r="G8" s="31" t="s">
        <v>18</v>
      </c>
      <c r="H8" s="32">
        <v>379809300</v>
      </c>
      <c r="I8" s="32"/>
      <c r="J8" s="32">
        <v>3600000</v>
      </c>
      <c r="K8" s="32">
        <v>3240000</v>
      </c>
      <c r="L8" s="33">
        <v>386649300</v>
      </c>
    </row>
    <row r="9" spans="1:12" ht="21.95" customHeight="1" x14ac:dyDescent="0.3">
      <c r="A9" s="15" t="s">
        <v>19</v>
      </c>
      <c r="B9" s="16"/>
      <c r="C9" s="16"/>
      <c r="D9" s="17">
        <v>3000000</v>
      </c>
      <c r="E9" s="24"/>
      <c r="F9" s="31"/>
      <c r="G9" s="31" t="s">
        <v>20</v>
      </c>
      <c r="H9" s="32">
        <v>120962230</v>
      </c>
      <c r="I9" s="32"/>
      <c r="J9" s="32">
        <v>300000</v>
      </c>
      <c r="K9" s="32">
        <v>270000</v>
      </c>
      <c r="L9" s="33">
        <v>121532230</v>
      </c>
    </row>
    <row r="10" spans="1:12" ht="21.95" customHeight="1" x14ac:dyDescent="0.3">
      <c r="A10" s="21"/>
      <c r="B10" s="22" t="s">
        <v>19</v>
      </c>
      <c r="C10" s="22"/>
      <c r="D10" s="23">
        <v>3000000</v>
      </c>
      <c r="E10" s="24"/>
      <c r="F10" s="31"/>
      <c r="G10" s="31" t="s">
        <v>21</v>
      </c>
      <c r="H10" s="32">
        <v>162014320</v>
      </c>
      <c r="I10" s="32"/>
      <c r="J10" s="32">
        <v>901550</v>
      </c>
      <c r="K10" s="32">
        <v>1361360</v>
      </c>
      <c r="L10" s="33">
        <v>164277230</v>
      </c>
    </row>
    <row r="11" spans="1:12" ht="21.95" customHeight="1" x14ac:dyDescent="0.3">
      <c r="A11" s="21"/>
      <c r="B11" s="28"/>
      <c r="C11" s="29" t="s">
        <v>22</v>
      </c>
      <c r="D11" s="30">
        <v>0</v>
      </c>
      <c r="E11" s="24"/>
      <c r="F11" s="31"/>
      <c r="G11" s="31" t="s">
        <v>23</v>
      </c>
      <c r="H11" s="32">
        <v>10500000</v>
      </c>
      <c r="I11" s="32"/>
      <c r="J11" s="32"/>
      <c r="K11" s="32"/>
      <c r="L11" s="33">
        <v>10500000</v>
      </c>
    </row>
    <row r="12" spans="1:12" ht="21.95" customHeight="1" x14ac:dyDescent="0.3">
      <c r="A12" s="21"/>
      <c r="B12" s="28"/>
      <c r="C12" s="29" t="s">
        <v>24</v>
      </c>
      <c r="D12" s="30">
        <v>3000000</v>
      </c>
      <c r="E12" s="24"/>
      <c r="F12" s="25" t="s">
        <v>25</v>
      </c>
      <c r="G12" s="25"/>
      <c r="H12" s="34">
        <v>0</v>
      </c>
      <c r="I12" s="34">
        <v>0</v>
      </c>
      <c r="J12" s="34">
        <f>SUM(J13:J15)</f>
        <v>4220000</v>
      </c>
      <c r="K12" s="34">
        <v>0</v>
      </c>
      <c r="L12" s="27">
        <f>SUM(L13:L15)</f>
        <v>4220000</v>
      </c>
    </row>
    <row r="13" spans="1:12" ht="21.95" customHeight="1" x14ac:dyDescent="0.3">
      <c r="A13" s="15" t="s">
        <v>26</v>
      </c>
      <c r="B13" s="16"/>
      <c r="C13" s="16" t="s">
        <v>27</v>
      </c>
      <c r="D13" s="17">
        <v>73230000</v>
      </c>
      <c r="E13" s="24"/>
      <c r="F13" s="31"/>
      <c r="G13" s="31" t="s">
        <v>28</v>
      </c>
      <c r="H13" s="32"/>
      <c r="I13" s="32"/>
      <c r="J13" s="32"/>
      <c r="K13" s="32"/>
      <c r="L13" s="33">
        <v>0</v>
      </c>
    </row>
    <row r="14" spans="1:12" ht="21.95" customHeight="1" x14ac:dyDescent="0.3">
      <c r="A14" s="21"/>
      <c r="B14" s="22" t="s">
        <v>26</v>
      </c>
      <c r="C14" s="22"/>
      <c r="D14" s="23">
        <v>73230000</v>
      </c>
      <c r="E14" s="24"/>
      <c r="F14" s="31"/>
      <c r="G14" s="31" t="s">
        <v>29</v>
      </c>
      <c r="H14" s="32"/>
      <c r="I14" s="32"/>
      <c r="J14" s="32">
        <v>1600000</v>
      </c>
      <c r="K14" s="32"/>
      <c r="L14" s="33">
        <v>1600000</v>
      </c>
    </row>
    <row r="15" spans="1:12" ht="21.95" customHeight="1" x14ac:dyDescent="0.3">
      <c r="A15" s="21"/>
      <c r="B15" s="28"/>
      <c r="C15" s="29" t="s">
        <v>30</v>
      </c>
      <c r="D15" s="30"/>
      <c r="E15" s="24"/>
      <c r="F15" s="31"/>
      <c r="G15" s="31" t="s">
        <v>31</v>
      </c>
      <c r="H15" s="32"/>
      <c r="I15" s="32"/>
      <c r="J15" s="32">
        <v>2620000</v>
      </c>
      <c r="K15" s="32"/>
      <c r="L15" s="33">
        <f>SUM(H15:K15)</f>
        <v>2620000</v>
      </c>
    </row>
    <row r="16" spans="1:12" ht="21.95" customHeight="1" x14ac:dyDescent="0.3">
      <c r="A16" s="21"/>
      <c r="B16" s="28"/>
      <c r="C16" s="28" t="s">
        <v>7</v>
      </c>
      <c r="D16" s="30">
        <v>73230000</v>
      </c>
      <c r="E16" s="24"/>
      <c r="F16" s="25" t="s">
        <v>32</v>
      </c>
      <c r="G16" s="25"/>
      <c r="H16" s="34">
        <v>42940980</v>
      </c>
      <c r="I16" s="34">
        <v>2000000</v>
      </c>
      <c r="J16" s="34">
        <f>SUM(J17:J22)</f>
        <v>33853450</v>
      </c>
      <c r="K16" s="34">
        <v>56973330</v>
      </c>
      <c r="L16" s="27">
        <f>SUM(L17:L22)</f>
        <v>135767760</v>
      </c>
    </row>
    <row r="17" spans="1:12" ht="21.95" customHeight="1" x14ac:dyDescent="0.3">
      <c r="A17" s="15" t="s">
        <v>33</v>
      </c>
      <c r="B17" s="16"/>
      <c r="C17" s="16"/>
      <c r="D17" s="17">
        <v>172214690</v>
      </c>
      <c r="E17" s="24"/>
      <c r="F17" s="31"/>
      <c r="G17" s="31" t="s">
        <v>34</v>
      </c>
      <c r="H17" s="32">
        <v>3250000</v>
      </c>
      <c r="I17" s="32"/>
      <c r="J17" s="32">
        <v>3600000</v>
      </c>
      <c r="K17" s="32"/>
      <c r="L17" s="33">
        <v>6850000</v>
      </c>
    </row>
    <row r="18" spans="1:12" ht="21.95" customHeight="1" x14ac:dyDescent="0.3">
      <c r="A18" s="21"/>
      <c r="B18" s="22" t="s">
        <v>33</v>
      </c>
      <c r="C18" s="22"/>
      <c r="D18" s="23">
        <v>172214690</v>
      </c>
      <c r="E18" s="24"/>
      <c r="F18" s="31"/>
      <c r="G18" s="31" t="s">
        <v>35</v>
      </c>
      <c r="H18" s="32">
        <v>11550980</v>
      </c>
      <c r="I18" s="32">
        <v>200000</v>
      </c>
      <c r="J18" s="32">
        <v>16033450</v>
      </c>
      <c r="K18" s="32">
        <v>1973330</v>
      </c>
      <c r="L18" s="33">
        <v>29757760</v>
      </c>
    </row>
    <row r="19" spans="1:12" ht="21.95" customHeight="1" x14ac:dyDescent="0.3">
      <c r="A19" s="21"/>
      <c r="B19" s="28"/>
      <c r="C19" s="29" t="s">
        <v>36</v>
      </c>
      <c r="D19" s="30"/>
      <c r="E19" s="24"/>
      <c r="F19" s="31"/>
      <c r="G19" s="31" t="s">
        <v>37</v>
      </c>
      <c r="H19" s="32">
        <v>23050000</v>
      </c>
      <c r="I19" s="32">
        <v>1800000</v>
      </c>
      <c r="J19" s="32">
        <v>5820000</v>
      </c>
      <c r="K19" s="32"/>
      <c r="L19" s="33">
        <v>30670000</v>
      </c>
    </row>
    <row r="20" spans="1:12" ht="21.95" customHeight="1" x14ac:dyDescent="0.3">
      <c r="A20" s="21"/>
      <c r="B20" s="28"/>
      <c r="C20" s="29" t="s">
        <v>38</v>
      </c>
      <c r="D20" s="30">
        <v>22000000</v>
      </c>
      <c r="E20" s="24"/>
      <c r="F20" s="31"/>
      <c r="G20" s="31" t="s">
        <v>39</v>
      </c>
      <c r="H20" s="32">
        <v>3120000</v>
      </c>
      <c r="I20" s="32"/>
      <c r="J20" s="32">
        <v>5900000</v>
      </c>
      <c r="K20" s="32"/>
      <c r="L20" s="33">
        <v>9020000</v>
      </c>
    </row>
    <row r="21" spans="1:12" ht="21.95" customHeight="1" x14ac:dyDescent="0.3">
      <c r="A21" s="21"/>
      <c r="B21" s="28"/>
      <c r="C21" s="29" t="s">
        <v>40</v>
      </c>
      <c r="D21" s="30"/>
      <c r="E21" s="24"/>
      <c r="F21" s="31"/>
      <c r="G21" s="31" t="s">
        <v>41</v>
      </c>
      <c r="H21" s="32">
        <v>1600000</v>
      </c>
      <c r="I21" s="32"/>
      <c r="J21" s="32">
        <v>1000000</v>
      </c>
      <c r="K21" s="32"/>
      <c r="L21" s="33">
        <v>2600000</v>
      </c>
    </row>
    <row r="22" spans="1:12" ht="21.95" customHeight="1" x14ac:dyDescent="0.3">
      <c r="A22" s="21"/>
      <c r="B22" s="28"/>
      <c r="C22" s="29" t="s">
        <v>42</v>
      </c>
      <c r="D22" s="30">
        <v>23444690</v>
      </c>
      <c r="E22" s="24"/>
      <c r="F22" s="31"/>
      <c r="G22" s="31" t="s">
        <v>43</v>
      </c>
      <c r="H22" s="32">
        <v>370000</v>
      </c>
      <c r="I22" s="32"/>
      <c r="J22" s="32">
        <v>1500000</v>
      </c>
      <c r="K22" s="32">
        <v>55000000</v>
      </c>
      <c r="L22" s="33">
        <f>SUM(H22:K22)</f>
        <v>56870000</v>
      </c>
    </row>
    <row r="23" spans="1:12" ht="21.95" customHeight="1" x14ac:dyDescent="0.3">
      <c r="A23" s="21"/>
      <c r="B23" s="28"/>
      <c r="C23" s="29" t="s">
        <v>44</v>
      </c>
      <c r="D23" s="30">
        <v>126770000</v>
      </c>
      <c r="E23" s="18" t="s">
        <v>45</v>
      </c>
      <c r="F23" s="19" t="s">
        <v>27</v>
      </c>
      <c r="G23" s="19"/>
      <c r="H23" s="35">
        <v>3000000</v>
      </c>
      <c r="I23" s="35">
        <v>0</v>
      </c>
      <c r="J23" s="35">
        <v>37000000</v>
      </c>
      <c r="K23" s="35">
        <v>0</v>
      </c>
      <c r="L23" s="36">
        <v>40000000</v>
      </c>
    </row>
    <row r="24" spans="1:12" ht="21.95" customHeight="1" x14ac:dyDescent="0.3">
      <c r="A24" s="15" t="s">
        <v>46</v>
      </c>
      <c r="B24" s="16"/>
      <c r="C24" s="16"/>
      <c r="D24" s="17">
        <v>38400000</v>
      </c>
      <c r="E24" s="24"/>
      <c r="F24" s="25" t="s">
        <v>47</v>
      </c>
      <c r="G24" s="25"/>
      <c r="H24" s="34">
        <v>0</v>
      </c>
      <c r="I24" s="34">
        <v>0</v>
      </c>
      <c r="J24" s="34">
        <v>0</v>
      </c>
      <c r="K24" s="34">
        <v>0</v>
      </c>
      <c r="L24" s="27">
        <v>0</v>
      </c>
    </row>
    <row r="25" spans="1:12" ht="21.95" customHeight="1" x14ac:dyDescent="0.3">
      <c r="A25" s="21"/>
      <c r="B25" s="22" t="s">
        <v>46</v>
      </c>
      <c r="C25" s="22"/>
      <c r="D25" s="23">
        <v>38400000</v>
      </c>
      <c r="E25" s="24"/>
      <c r="F25" s="31"/>
      <c r="G25" s="31" t="s">
        <v>47</v>
      </c>
      <c r="H25" s="32">
        <v>0</v>
      </c>
      <c r="I25" s="32"/>
      <c r="J25" s="32"/>
      <c r="K25" s="32"/>
      <c r="L25" s="33">
        <v>0</v>
      </c>
    </row>
    <row r="26" spans="1:12" ht="16.5" customHeight="1" x14ac:dyDescent="0.3">
      <c r="A26" s="21"/>
      <c r="B26" s="28"/>
      <c r="C26" s="29" t="s">
        <v>48</v>
      </c>
      <c r="D26" s="30"/>
      <c r="E26" s="24"/>
      <c r="F26" s="25" t="s">
        <v>49</v>
      </c>
      <c r="G26" s="25"/>
      <c r="H26" s="34">
        <v>0</v>
      </c>
      <c r="I26" s="34">
        <v>0</v>
      </c>
      <c r="J26" s="34">
        <v>2000000</v>
      </c>
      <c r="K26" s="34">
        <v>0</v>
      </c>
      <c r="L26" s="27">
        <v>2000000</v>
      </c>
    </row>
    <row r="27" spans="1:12" ht="21.95" customHeight="1" x14ac:dyDescent="0.3">
      <c r="A27" s="21"/>
      <c r="B27" s="28"/>
      <c r="C27" s="29" t="s">
        <v>50</v>
      </c>
      <c r="D27" s="30">
        <v>36000000</v>
      </c>
      <c r="E27" s="24"/>
      <c r="F27" s="31"/>
      <c r="G27" s="31" t="s">
        <v>49</v>
      </c>
      <c r="H27" s="32"/>
      <c r="I27" s="32"/>
      <c r="J27" s="32">
        <v>2000000</v>
      </c>
      <c r="K27" s="32"/>
      <c r="L27" s="33">
        <v>2000000</v>
      </c>
    </row>
    <row r="28" spans="1:12" ht="21.95" customHeight="1" x14ac:dyDescent="0.3">
      <c r="A28" s="21"/>
      <c r="B28" s="28"/>
      <c r="C28" s="29" t="s">
        <v>51</v>
      </c>
      <c r="D28" s="30">
        <v>2400000</v>
      </c>
      <c r="E28" s="24"/>
      <c r="F28" s="25" t="s">
        <v>52</v>
      </c>
      <c r="G28" s="25"/>
      <c r="H28" s="34">
        <v>3000000</v>
      </c>
      <c r="I28" s="34">
        <v>0</v>
      </c>
      <c r="J28" s="34">
        <v>35000000</v>
      </c>
      <c r="K28" s="34">
        <v>0</v>
      </c>
      <c r="L28" s="27">
        <v>38000000</v>
      </c>
    </row>
    <row r="29" spans="1:12" ht="21.95" customHeight="1" x14ac:dyDescent="0.3">
      <c r="A29" s="37"/>
      <c r="B29" s="38"/>
      <c r="C29" s="38"/>
      <c r="D29" s="39"/>
      <c r="E29" s="24"/>
      <c r="F29" s="31"/>
      <c r="G29" s="31" t="s">
        <v>52</v>
      </c>
      <c r="H29" s="32">
        <v>3000000</v>
      </c>
      <c r="I29" s="32"/>
      <c r="J29" s="32">
        <v>35000000</v>
      </c>
      <c r="K29" s="32"/>
      <c r="L29" s="33">
        <v>38000000</v>
      </c>
    </row>
    <row r="30" spans="1:12" ht="21.95" customHeight="1" x14ac:dyDescent="0.3">
      <c r="A30" s="40"/>
      <c r="B30" s="41"/>
      <c r="C30" s="41"/>
      <c r="D30" s="42"/>
      <c r="E30" s="18" t="s">
        <v>53</v>
      </c>
      <c r="F30" s="19"/>
      <c r="G30" s="19"/>
      <c r="H30" s="16">
        <v>324227290</v>
      </c>
      <c r="I30" s="16">
        <v>23000000</v>
      </c>
      <c r="J30" s="16">
        <v>119125000</v>
      </c>
      <c r="K30" s="16">
        <v>0</v>
      </c>
      <c r="L30" s="20">
        <v>466352290</v>
      </c>
    </row>
    <row r="31" spans="1:12" ht="21.95" customHeight="1" x14ac:dyDescent="0.3">
      <c r="A31" s="37"/>
      <c r="B31" s="38"/>
      <c r="C31" s="38"/>
      <c r="D31" s="39"/>
      <c r="E31" s="24"/>
      <c r="F31" s="25" t="s">
        <v>32</v>
      </c>
      <c r="G31" s="25"/>
      <c r="H31" s="26">
        <v>229612290</v>
      </c>
      <c r="I31" s="26">
        <v>5800000</v>
      </c>
      <c r="J31" s="26">
        <v>25490000</v>
      </c>
      <c r="K31" s="26">
        <v>0</v>
      </c>
      <c r="L31" s="27">
        <v>260902290</v>
      </c>
    </row>
    <row r="32" spans="1:12" ht="21.95" customHeight="1" x14ac:dyDescent="0.3">
      <c r="A32" s="37"/>
      <c r="B32" s="38"/>
      <c r="C32" s="38"/>
      <c r="D32" s="39"/>
      <c r="E32" s="24"/>
      <c r="F32" s="31"/>
      <c r="G32" s="31" t="s">
        <v>54</v>
      </c>
      <c r="H32" s="32">
        <v>122222290</v>
      </c>
      <c r="I32" s="32"/>
      <c r="J32" s="32"/>
      <c r="K32" s="32"/>
      <c r="L32" s="33">
        <v>122222290</v>
      </c>
    </row>
    <row r="33" spans="1:12" ht="21.95" customHeight="1" x14ac:dyDescent="0.3">
      <c r="A33" s="37"/>
      <c r="B33" s="38"/>
      <c r="C33" s="38"/>
      <c r="D33" s="39"/>
      <c r="E33" s="24"/>
      <c r="F33" s="31"/>
      <c r="G33" s="31" t="s">
        <v>55</v>
      </c>
      <c r="H33" s="32">
        <v>20456000</v>
      </c>
      <c r="I33" s="32"/>
      <c r="J33" s="32">
        <v>3714000</v>
      </c>
      <c r="K33" s="32"/>
      <c r="L33" s="33">
        <v>24170000</v>
      </c>
    </row>
    <row r="34" spans="1:12" ht="21.95" customHeight="1" x14ac:dyDescent="0.3">
      <c r="A34" s="37"/>
      <c r="B34" s="38"/>
      <c r="C34" s="38"/>
      <c r="D34" s="39"/>
      <c r="E34" s="24"/>
      <c r="F34" s="31"/>
      <c r="G34" s="31" t="s">
        <v>56</v>
      </c>
      <c r="H34" s="32">
        <v>17404000</v>
      </c>
      <c r="I34" s="32"/>
      <c r="J34" s="32">
        <v>5776000</v>
      </c>
      <c r="K34" s="32"/>
      <c r="L34" s="33">
        <v>23180000</v>
      </c>
    </row>
    <row r="35" spans="1:12" ht="21.95" customHeight="1" x14ac:dyDescent="0.3">
      <c r="A35" s="37"/>
      <c r="B35" s="38"/>
      <c r="C35" s="38"/>
      <c r="D35" s="39"/>
      <c r="E35" s="24"/>
      <c r="F35" s="31"/>
      <c r="G35" s="31" t="s">
        <v>57</v>
      </c>
      <c r="H35" s="32">
        <v>3000000</v>
      </c>
      <c r="I35" s="32">
        <v>1000000</v>
      </c>
      <c r="J35" s="32">
        <v>1000000</v>
      </c>
      <c r="K35" s="32"/>
      <c r="L35" s="33">
        <v>5000000</v>
      </c>
    </row>
    <row r="36" spans="1:12" ht="21.95" customHeight="1" x14ac:dyDescent="0.3">
      <c r="A36" s="37"/>
      <c r="B36" s="38"/>
      <c r="C36" s="38"/>
      <c r="D36" s="39"/>
      <c r="E36" s="24"/>
      <c r="F36" s="31"/>
      <c r="G36" s="31" t="s">
        <v>58</v>
      </c>
      <c r="H36" s="32">
        <v>7600000</v>
      </c>
      <c r="I36" s="32"/>
      <c r="J36" s="32">
        <v>9500000</v>
      </c>
      <c r="K36" s="32"/>
      <c r="L36" s="33">
        <v>17100000</v>
      </c>
    </row>
    <row r="37" spans="1:12" ht="21.95" customHeight="1" x14ac:dyDescent="0.3">
      <c r="A37" s="37"/>
      <c r="B37" s="38"/>
      <c r="C37" s="38"/>
      <c r="D37" s="39"/>
      <c r="E37" s="24"/>
      <c r="F37" s="31"/>
      <c r="G37" s="31" t="s">
        <v>59</v>
      </c>
      <c r="H37" s="32">
        <v>41610000</v>
      </c>
      <c r="I37" s="32">
        <v>3800000</v>
      </c>
      <c r="J37" s="32">
        <v>3500000</v>
      </c>
      <c r="K37" s="32"/>
      <c r="L37" s="33">
        <v>48910000</v>
      </c>
    </row>
    <row r="38" spans="1:12" ht="21.95" customHeight="1" x14ac:dyDescent="0.3">
      <c r="A38" s="37"/>
      <c r="B38" s="38"/>
      <c r="C38" s="38"/>
      <c r="D38" s="39"/>
      <c r="E38" s="24"/>
      <c r="F38" s="31"/>
      <c r="G38" s="31" t="s">
        <v>60</v>
      </c>
      <c r="H38" s="32">
        <v>17320000</v>
      </c>
      <c r="I38" s="32">
        <v>1000000</v>
      </c>
      <c r="J38" s="32">
        <v>2000000</v>
      </c>
      <c r="K38" s="32"/>
      <c r="L38" s="33">
        <v>20320000</v>
      </c>
    </row>
    <row r="39" spans="1:12" ht="21.95" customHeight="1" x14ac:dyDescent="0.3">
      <c r="A39" s="37"/>
      <c r="B39" s="38"/>
      <c r="C39" s="38"/>
      <c r="D39" s="39"/>
      <c r="E39" s="24"/>
      <c r="F39" s="25" t="s">
        <v>61</v>
      </c>
      <c r="G39" s="25"/>
      <c r="H39" s="34">
        <v>49595000</v>
      </c>
      <c r="I39" s="34">
        <v>5600000</v>
      </c>
      <c r="J39" s="34">
        <v>58690000</v>
      </c>
      <c r="K39" s="34">
        <v>0</v>
      </c>
      <c r="L39" s="27">
        <v>113885000</v>
      </c>
    </row>
    <row r="40" spans="1:12" ht="21.95" customHeight="1" x14ac:dyDescent="0.3">
      <c r="A40" s="37"/>
      <c r="B40" s="38"/>
      <c r="C40" s="38"/>
      <c r="D40" s="39"/>
      <c r="E40" s="24"/>
      <c r="F40" s="31"/>
      <c r="G40" s="31" t="s">
        <v>62</v>
      </c>
      <c r="H40" s="32"/>
      <c r="I40" s="32"/>
      <c r="J40" s="32"/>
      <c r="K40" s="32"/>
      <c r="L40" s="33">
        <v>0</v>
      </c>
    </row>
    <row r="41" spans="1:12" ht="21.95" customHeight="1" x14ac:dyDescent="0.3">
      <c r="A41" s="37"/>
      <c r="B41" s="38"/>
      <c r="C41" s="38"/>
      <c r="D41" s="39"/>
      <c r="E41" s="24"/>
      <c r="F41" s="31"/>
      <c r="G41" s="31" t="s">
        <v>63</v>
      </c>
      <c r="H41" s="32"/>
      <c r="I41" s="32"/>
      <c r="J41" s="32"/>
      <c r="K41" s="32"/>
      <c r="L41" s="33">
        <v>0</v>
      </c>
    </row>
    <row r="42" spans="1:12" ht="21.95" customHeight="1" x14ac:dyDescent="0.3">
      <c r="A42" s="37"/>
      <c r="B42" s="38"/>
      <c r="C42" s="38"/>
      <c r="D42" s="39"/>
      <c r="E42" s="24"/>
      <c r="F42" s="31"/>
      <c r="G42" s="31" t="s">
        <v>64</v>
      </c>
      <c r="H42" s="32">
        <v>31200000</v>
      </c>
      <c r="I42" s="32"/>
      <c r="J42" s="32"/>
      <c r="K42" s="32"/>
      <c r="L42" s="33">
        <v>31200000</v>
      </c>
    </row>
    <row r="43" spans="1:12" ht="21.95" customHeight="1" x14ac:dyDescent="0.3">
      <c r="A43" s="37"/>
      <c r="B43" s="38"/>
      <c r="C43" s="38"/>
      <c r="D43" s="39"/>
      <c r="E43" s="24"/>
      <c r="F43" s="31"/>
      <c r="G43" s="31" t="s">
        <v>65</v>
      </c>
      <c r="H43" s="32">
        <v>11400000</v>
      </c>
      <c r="I43" s="32">
        <v>3800000</v>
      </c>
      <c r="J43" s="32">
        <v>3040000</v>
      </c>
      <c r="K43" s="32"/>
      <c r="L43" s="33">
        <v>15200000</v>
      </c>
    </row>
    <row r="44" spans="1:12" ht="21.95" customHeight="1" x14ac:dyDescent="0.3">
      <c r="A44" s="37"/>
      <c r="B44" s="38"/>
      <c r="C44" s="38"/>
      <c r="D44" s="39"/>
      <c r="E44" s="24"/>
      <c r="F44" s="31"/>
      <c r="G44" s="31" t="s">
        <v>66</v>
      </c>
      <c r="H44" s="32">
        <v>6995000</v>
      </c>
      <c r="I44" s="32">
        <v>1800000</v>
      </c>
      <c r="J44" s="32">
        <v>55650000</v>
      </c>
      <c r="K44" s="32"/>
      <c r="L44" s="33">
        <v>8795000</v>
      </c>
    </row>
    <row r="45" spans="1:12" ht="21.95" customHeight="1" x14ac:dyDescent="0.3">
      <c r="A45" s="37"/>
      <c r="B45" s="38"/>
      <c r="C45" s="38"/>
      <c r="D45" s="39"/>
      <c r="E45" s="24" t="s">
        <v>27</v>
      </c>
      <c r="F45" s="25" t="s">
        <v>53</v>
      </c>
      <c r="G45" s="25"/>
      <c r="H45" s="26">
        <v>45020000</v>
      </c>
      <c r="I45" s="34">
        <v>11600000</v>
      </c>
      <c r="J45" s="34">
        <v>34945000</v>
      </c>
      <c r="K45" s="34">
        <v>0</v>
      </c>
      <c r="L45" s="27">
        <v>91565000</v>
      </c>
    </row>
    <row r="46" spans="1:12" ht="21.95" customHeight="1" x14ac:dyDescent="0.3">
      <c r="A46" s="37"/>
      <c r="B46" s="38"/>
      <c r="C46" s="38"/>
      <c r="D46" s="39"/>
      <c r="E46" s="24"/>
      <c r="F46" s="31"/>
      <c r="G46" s="31" t="s">
        <v>67</v>
      </c>
      <c r="H46" s="32"/>
      <c r="I46" s="32"/>
      <c r="J46" s="32"/>
      <c r="K46" s="32"/>
      <c r="L46" s="33">
        <v>0</v>
      </c>
    </row>
    <row r="47" spans="1:12" ht="21.95" customHeight="1" x14ac:dyDescent="0.3">
      <c r="A47" s="37"/>
      <c r="B47" s="38"/>
      <c r="C47" s="38"/>
      <c r="D47" s="39"/>
      <c r="E47" s="24"/>
      <c r="F47" s="31"/>
      <c r="G47" s="31" t="s">
        <v>68</v>
      </c>
      <c r="H47" s="32">
        <v>1300000</v>
      </c>
      <c r="I47" s="32">
        <v>700000</v>
      </c>
      <c r="J47" s="32">
        <v>28921000</v>
      </c>
      <c r="K47" s="32"/>
      <c r="L47" s="33">
        <f>SUM(H47:K47)</f>
        <v>30921000</v>
      </c>
    </row>
    <row r="48" spans="1:12" ht="21.95" customHeight="1" x14ac:dyDescent="0.3">
      <c r="A48" s="37"/>
      <c r="B48" s="38"/>
      <c r="C48" s="38"/>
      <c r="D48" s="39"/>
      <c r="E48" s="24"/>
      <c r="F48" s="31"/>
      <c r="G48" s="31" t="s">
        <v>69</v>
      </c>
      <c r="H48" s="32"/>
      <c r="I48" s="32"/>
      <c r="J48" s="32">
        <v>1724000</v>
      </c>
      <c r="K48" s="32"/>
      <c r="L48" s="33">
        <v>1724000</v>
      </c>
    </row>
    <row r="49" spans="1:12" ht="21.95" customHeight="1" x14ac:dyDescent="0.3">
      <c r="A49" s="37"/>
      <c r="B49" s="38"/>
      <c r="C49" s="38"/>
      <c r="D49" s="39"/>
      <c r="E49" s="24"/>
      <c r="F49" s="31"/>
      <c r="G49" s="31" t="s">
        <v>70</v>
      </c>
      <c r="H49" s="32"/>
      <c r="I49" s="32"/>
      <c r="J49" s="32">
        <v>1400000</v>
      </c>
      <c r="K49" s="32"/>
      <c r="L49" s="33">
        <f>SUM(J49:K49)</f>
        <v>1400000</v>
      </c>
    </row>
    <row r="50" spans="1:12" ht="21.95" customHeight="1" x14ac:dyDescent="0.3">
      <c r="A50" s="37"/>
      <c r="B50" s="38"/>
      <c r="C50" s="38"/>
      <c r="D50" s="39"/>
      <c r="E50" s="24"/>
      <c r="F50" s="31"/>
      <c r="G50" s="31" t="s">
        <v>71</v>
      </c>
      <c r="H50" s="32">
        <v>28720000</v>
      </c>
      <c r="I50" s="32">
        <v>10900000</v>
      </c>
      <c r="J50" s="32">
        <v>2900000</v>
      </c>
      <c r="K50" s="32"/>
      <c r="L50" s="33">
        <v>42520000</v>
      </c>
    </row>
    <row r="51" spans="1:12" ht="21.95" customHeight="1" x14ac:dyDescent="0.3">
      <c r="A51" s="37"/>
      <c r="B51" s="38"/>
      <c r="C51" s="38"/>
      <c r="D51" s="39"/>
      <c r="E51" s="24"/>
      <c r="F51" s="31"/>
      <c r="G51" s="31" t="s">
        <v>72</v>
      </c>
      <c r="H51" s="32">
        <v>15000000</v>
      </c>
      <c r="I51" s="32"/>
      <c r="J51" s="32"/>
      <c r="K51" s="32"/>
      <c r="L51" s="33">
        <v>15000000</v>
      </c>
    </row>
    <row r="52" spans="1:12" ht="21.95" customHeight="1" x14ac:dyDescent="0.3">
      <c r="A52" s="37"/>
      <c r="B52" s="38"/>
      <c r="C52" s="38"/>
      <c r="D52" s="39"/>
      <c r="E52" s="18" t="s">
        <v>73</v>
      </c>
      <c r="F52" s="19"/>
      <c r="G52" s="19"/>
      <c r="H52" s="35">
        <f t="shared" ref="H52:K53" si="0">H53</f>
        <v>0</v>
      </c>
      <c r="I52" s="35">
        <f t="shared" si="0"/>
        <v>0</v>
      </c>
      <c r="J52" s="43">
        <f t="shared" si="0"/>
        <v>0</v>
      </c>
      <c r="K52" s="43">
        <f t="shared" si="0"/>
        <v>0</v>
      </c>
      <c r="L52" s="36">
        <f>H52+I52+K52</f>
        <v>0</v>
      </c>
    </row>
    <row r="53" spans="1:12" ht="21.95" customHeight="1" x14ac:dyDescent="0.3">
      <c r="A53" s="37"/>
      <c r="B53" s="38"/>
      <c r="C53" s="38"/>
      <c r="D53" s="39"/>
      <c r="E53" s="24"/>
      <c r="F53" s="25" t="s">
        <v>73</v>
      </c>
      <c r="G53" s="25"/>
      <c r="H53" s="34">
        <f t="shared" si="0"/>
        <v>0</v>
      </c>
      <c r="I53" s="34">
        <f>I54</f>
        <v>0</v>
      </c>
      <c r="J53" s="34">
        <f>J54</f>
        <v>0</v>
      </c>
      <c r="K53" s="34">
        <f>K54</f>
        <v>0</v>
      </c>
      <c r="L53" s="44">
        <f>H53+I53+K53</f>
        <v>0</v>
      </c>
    </row>
    <row r="54" spans="1:12" ht="21.95" customHeight="1" thickBot="1" x14ac:dyDescent="0.35">
      <c r="A54" s="45"/>
      <c r="B54" s="46"/>
      <c r="C54" s="46"/>
      <c r="D54" s="47"/>
      <c r="E54" s="48"/>
      <c r="F54" s="49"/>
      <c r="G54" s="49" t="s">
        <v>73</v>
      </c>
      <c r="H54" s="50">
        <v>0</v>
      </c>
      <c r="I54" s="50"/>
      <c r="J54" s="50"/>
      <c r="K54" s="50"/>
      <c r="L54" s="51">
        <f>H54+I54+K54</f>
        <v>0</v>
      </c>
    </row>
    <row r="55" spans="1:12" ht="18" customHeight="1" x14ac:dyDescent="0.3"/>
  </sheetData>
  <mergeCells count="3">
    <mergeCell ref="A1:L1"/>
    <mergeCell ref="A4:C4"/>
    <mergeCell ref="E4:G4"/>
  </mergeCells>
  <phoneticPr fontId="3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2025본예산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조미소</dc:creator>
  <cp:lastModifiedBy>조미소</cp:lastModifiedBy>
  <dcterms:created xsi:type="dcterms:W3CDTF">2025-01-01T23:22:11Z</dcterms:created>
  <dcterms:modified xsi:type="dcterms:W3CDTF">2025-01-07T07:20:03Z</dcterms:modified>
</cp:coreProperties>
</file>